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cdfac07954becf/Documents/FFA 18-19/General Meetings/January 10 Meeting/"/>
    </mc:Choice>
  </mc:AlternateContent>
  <xr:revisionPtr revIDLastSave="0" documentId="8_{F6EEAF68-41E4-4110-B988-85BC9C19A3E9}" xr6:coauthVersionLast="40" xr6:coauthVersionMax="40" xr10:uidLastSave="{00000000-0000-0000-0000-000000000000}"/>
  <bookViews>
    <workbookView xWindow="0" yWindow="0" windowWidth="20500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1" l="1"/>
  <c r="D35" i="1" l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9" i="1"/>
  <c r="D60" i="1"/>
  <c r="D61" i="1"/>
  <c r="D62" i="1"/>
  <c r="D63" i="1"/>
  <c r="D34" i="1"/>
  <c r="D7" i="1"/>
  <c r="D10" i="1"/>
  <c r="D13" i="1"/>
  <c r="D29" i="1"/>
  <c r="D20" i="1"/>
  <c r="D21" i="1"/>
  <c r="D22" i="1"/>
  <c r="D23" i="1"/>
  <c r="D24" i="1"/>
  <c r="D25" i="1"/>
  <c r="D26" i="1"/>
  <c r="D27" i="1"/>
  <c r="D19" i="1"/>
  <c r="B31" i="1" l="1"/>
  <c r="C64" i="1" l="1"/>
  <c r="G64" i="1" s="1"/>
  <c r="C31" i="1"/>
  <c r="G31" i="1" s="1"/>
  <c r="D31" i="1" l="1"/>
  <c r="B64" i="1"/>
  <c r="D64" i="1" s="1"/>
  <c r="B66" i="1" l="1"/>
</calcChain>
</file>

<file path=xl/sharedStrings.xml><?xml version="1.0" encoding="utf-8"?>
<sst xmlns="http://schemas.openxmlformats.org/spreadsheetml/2006/main" count="65" uniqueCount="60">
  <si>
    <t>Account Name</t>
  </si>
  <si>
    <t>Budget</t>
  </si>
  <si>
    <t>Income</t>
  </si>
  <si>
    <t>Membership Dues</t>
  </si>
  <si>
    <t>Winter Buckle Entries</t>
  </si>
  <si>
    <t>Winder Buckle Concessions/Tips/Booth Rental</t>
  </si>
  <si>
    <t>Winder Buckle Spirit Shop Sales</t>
  </si>
  <si>
    <t>TOTAL BUDGET INCOME</t>
  </si>
  <si>
    <t>Expenses</t>
  </si>
  <si>
    <t>Banquet</t>
  </si>
  <si>
    <t>Insurance</t>
  </si>
  <si>
    <t>Fairground Deposit -Refundable</t>
  </si>
  <si>
    <t>Fairground Deposit - Refundable</t>
  </si>
  <si>
    <t>Winter Buckle -Awards</t>
  </si>
  <si>
    <t>Winter Buckle -Advertising</t>
  </si>
  <si>
    <t>Winter Buckle - Concession/Spirit</t>
  </si>
  <si>
    <t>Winter Buckle - Staff</t>
  </si>
  <si>
    <t>Winter Buckle - Trash</t>
  </si>
  <si>
    <t xml:space="preserve">Winter Buckle - Sanction Papers </t>
  </si>
  <si>
    <t>Winter Buckle - Supplies &amp; Judge Lunch</t>
  </si>
  <si>
    <t>Trailer and Barn Expenses</t>
  </si>
  <si>
    <t>Events (Welcome Dinner/Community Night)</t>
  </si>
  <si>
    <t>Animal Add-ons</t>
  </si>
  <si>
    <t>Quickbooks</t>
  </si>
  <si>
    <t>Post Office Box</t>
  </si>
  <si>
    <t>LISD Show</t>
  </si>
  <si>
    <t>State Comptroller (taxes/fees)</t>
  </si>
  <si>
    <t>TOTAL BUDGET EXPENSES</t>
  </si>
  <si>
    <t>Donations</t>
  </si>
  <si>
    <t>Office Supplies/Postage</t>
  </si>
  <si>
    <t>Student Programs</t>
  </si>
  <si>
    <t>Student Accounts</t>
  </si>
  <si>
    <t>Fundraising</t>
  </si>
  <si>
    <t>Dues/Memberships</t>
  </si>
  <si>
    <t>Fundraising Expenses</t>
  </si>
  <si>
    <t>Bank Fees</t>
  </si>
  <si>
    <t>Sponsorship</t>
  </si>
  <si>
    <t>Conventions/Camps</t>
  </si>
  <si>
    <t>Teacher Admission</t>
  </si>
  <si>
    <t>Student Grants</t>
  </si>
  <si>
    <t>Escrow</t>
  </si>
  <si>
    <t>2016 -2017 Scholarship</t>
  </si>
  <si>
    <t>2017 -2018 Scholarship</t>
  </si>
  <si>
    <t>Camps and Conventions</t>
  </si>
  <si>
    <t>2018-2019 Scholarships</t>
  </si>
  <si>
    <t>2017-2018 Carryover</t>
  </si>
  <si>
    <t>Sponsorships and Donations</t>
  </si>
  <si>
    <t>2019 - 2020 Carry-over</t>
  </si>
  <si>
    <t>Student Accounts - National</t>
  </si>
  <si>
    <t>Student Accounts - Deposit Paid</t>
  </si>
  <si>
    <t>Student Accounts - Group Dynamics</t>
  </si>
  <si>
    <t>Outstanding Check</t>
  </si>
  <si>
    <t>Actual</t>
  </si>
  <si>
    <t>Percentage of Budget</t>
  </si>
  <si>
    <t>LISD FFA Parents and Friends 2018-2019 Budget Vs. Actual</t>
  </si>
  <si>
    <t>Statement of Activity Income</t>
  </si>
  <si>
    <t>Statement of Activity Expense</t>
  </si>
  <si>
    <t>2016 - 2016 Scholarship reallocate</t>
  </si>
  <si>
    <t>Escrow Carryover</t>
  </si>
  <si>
    <t>Budget Rev. 11/5 With Escrow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</si>
</sst>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4" fontId="2" fillId="0" borderId="0" xfId="1" applyFont="1"/>
    <xf numFmtId="9" fontId="2" fillId="0" borderId="0" xfId="2" applyFont="1"/>
    <xf numFmtId="0" fontId="2" fillId="0" borderId="0" xfId="0" quotePrefix="1" applyFont="1"/>
    <xf numFmtId="9" fontId="4" fillId="0" borderId="0" xfId="2" applyFont="1"/>
    <xf numFmtId="44" fontId="3" fillId="0" borderId="0" xfId="1" applyFont="1"/>
    <xf numFmtId="44" fontId="4" fillId="0" borderId="0" xfId="1" applyFont="1"/>
    <xf numFmtId="44" fontId="4" fillId="0" borderId="0" xfId="2" applyNumberFormat="1" applyFont="1"/>
    <xf numFmtId="44" fontId="2" fillId="0" borderId="0" xfId="0" applyNumberFormat="1" applyFont="1"/>
    <xf numFmtId="44" fontId="2" fillId="0" borderId="0" xfId="1" applyFont="1" applyFill="1"/>
    <xf numFmtId="0" fontId="4" fillId="0" borderId="0" xfId="0" applyFont="1"/>
    <xf numFmtId="44" fontId="4" fillId="0" borderId="0" xfId="0" applyNumberFormat="1" applyFont="1"/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workbookViewId="0">
      <selection activeCell="C39" sqref="C39"/>
    </sheetView>
  </sheetViews>
  <sheetFormatPr defaultColWidth="9.08984375" defaultRowHeight="14.5" x14ac:dyDescent="0.35"/>
  <cols>
    <col min="1" max="1" width="43" style="1" bestFit="1" customWidth="1"/>
    <col min="2" max="2" width="11.54296875" style="2" bestFit="1" customWidth="1"/>
    <col min="3" max="3" width="20.54296875" style="2" bestFit="1" customWidth="1"/>
    <col min="4" max="4" width="19.6328125" style="3" customWidth="1"/>
    <col min="5" max="5" width="11.90625" style="5" customWidth="1"/>
    <col min="6" max="6" width="26.54296875" style="1" bestFit="1" customWidth="1"/>
    <col min="7" max="7" width="11.453125" style="1" bestFit="1" customWidth="1"/>
    <col min="8" max="16384" width="9.08984375" style="1"/>
  </cols>
  <sheetData>
    <row r="1" spans="1:5" x14ac:dyDescent="0.35">
      <c r="A1" s="13" t="s">
        <v>54</v>
      </c>
      <c r="B1" s="14"/>
      <c r="C1" s="14"/>
      <c r="D1" s="14"/>
      <c r="E1" s="14"/>
    </row>
    <row r="2" spans="1:5" x14ac:dyDescent="0.35">
      <c r="A2" s="14" t="s">
        <v>59</v>
      </c>
      <c r="B2" s="14"/>
      <c r="C2" s="14"/>
      <c r="D2" s="14"/>
      <c r="E2" s="14"/>
    </row>
    <row r="4" spans="1:5" x14ac:dyDescent="0.35">
      <c r="A4" s="1" t="s">
        <v>0</v>
      </c>
      <c r="B4" s="2" t="s">
        <v>1</v>
      </c>
      <c r="C4" s="2" t="s">
        <v>52</v>
      </c>
      <c r="D4" s="3" t="s">
        <v>53</v>
      </c>
    </row>
    <row r="5" spans="1:5" x14ac:dyDescent="0.35">
      <c r="A5" s="1" t="s">
        <v>40</v>
      </c>
    </row>
    <row r="6" spans="1:5" x14ac:dyDescent="0.35">
      <c r="A6" s="1" t="s">
        <v>41</v>
      </c>
      <c r="B6" s="2">
        <v>0</v>
      </c>
      <c r="E6" s="6"/>
    </row>
    <row r="7" spans="1:5" x14ac:dyDescent="0.35">
      <c r="A7" s="1" t="s">
        <v>42</v>
      </c>
      <c r="B7" s="2">
        <v>2200</v>
      </c>
      <c r="C7" s="2">
        <v>2200</v>
      </c>
      <c r="D7" s="3">
        <f t="shared" ref="D7:D13" si="0">C7/B7</f>
        <v>1</v>
      </c>
      <c r="E7" s="6"/>
    </row>
    <row r="8" spans="1:5" x14ac:dyDescent="0.35">
      <c r="A8" s="1" t="s">
        <v>43</v>
      </c>
      <c r="B8" s="2">
        <v>0</v>
      </c>
      <c r="E8" s="6"/>
    </row>
    <row r="9" spans="1:5" x14ac:dyDescent="0.35">
      <c r="A9" s="1" t="s">
        <v>48</v>
      </c>
      <c r="B9" s="2">
        <v>0</v>
      </c>
      <c r="E9" s="6"/>
    </row>
    <row r="10" spans="1:5" x14ac:dyDescent="0.35">
      <c r="A10" s="1" t="s">
        <v>49</v>
      </c>
      <c r="B10" s="2">
        <v>-1200</v>
      </c>
      <c r="C10" s="2">
        <v>-1200</v>
      </c>
      <c r="D10" s="3">
        <f t="shared" si="0"/>
        <v>1</v>
      </c>
      <c r="E10" s="6"/>
    </row>
    <row r="11" spans="1:5" x14ac:dyDescent="0.35">
      <c r="A11" s="1" t="s">
        <v>50</v>
      </c>
      <c r="B11" s="2">
        <v>0</v>
      </c>
      <c r="E11" s="6"/>
    </row>
    <row r="12" spans="1:5" x14ac:dyDescent="0.35">
      <c r="A12" s="1" t="s">
        <v>39</v>
      </c>
      <c r="B12" s="2">
        <v>0</v>
      </c>
      <c r="E12" s="6"/>
    </row>
    <row r="13" spans="1:5" x14ac:dyDescent="0.35">
      <c r="A13" s="1" t="s">
        <v>51</v>
      </c>
      <c r="B13" s="2">
        <v>83.58</v>
      </c>
      <c r="C13" s="2">
        <v>83.58</v>
      </c>
      <c r="D13" s="3">
        <f t="shared" si="0"/>
        <v>1</v>
      </c>
      <c r="E13" s="9"/>
    </row>
    <row r="14" spans="1:5" x14ac:dyDescent="0.35">
      <c r="E14" s="6"/>
    </row>
    <row r="15" spans="1:5" x14ac:dyDescent="0.35">
      <c r="A15" s="1" t="s">
        <v>2</v>
      </c>
      <c r="E15" s="6"/>
    </row>
    <row r="16" spans="1:5" x14ac:dyDescent="0.35">
      <c r="A16" s="1" t="s">
        <v>45</v>
      </c>
      <c r="B16" s="2">
        <v>4139.6099999999997</v>
      </c>
      <c r="E16" s="6"/>
    </row>
    <row r="17" spans="1:7" x14ac:dyDescent="0.35">
      <c r="A17" s="1" t="s">
        <v>58</v>
      </c>
      <c r="B17" s="2">
        <v>1350</v>
      </c>
      <c r="E17" s="6"/>
    </row>
    <row r="18" spans="1:7" x14ac:dyDescent="0.35">
      <c r="A18" s="1" t="s">
        <v>57</v>
      </c>
      <c r="B18" s="2">
        <v>600</v>
      </c>
      <c r="E18" s="6"/>
    </row>
    <row r="19" spans="1:7" x14ac:dyDescent="0.35">
      <c r="A19" s="1" t="s">
        <v>3</v>
      </c>
      <c r="B19" s="2">
        <v>1550</v>
      </c>
      <c r="C19" s="2">
        <v>1300</v>
      </c>
      <c r="D19" s="3">
        <f>C19/B19</f>
        <v>0.83870967741935487</v>
      </c>
      <c r="E19" s="6"/>
    </row>
    <row r="20" spans="1:7" x14ac:dyDescent="0.35">
      <c r="A20" s="1" t="s">
        <v>4</v>
      </c>
      <c r="B20" s="2">
        <v>15670</v>
      </c>
      <c r="C20" s="2">
        <v>11995</v>
      </c>
      <c r="D20" s="3">
        <f t="shared" ref="D20:D31" si="1">C20/B20</f>
        <v>0.76547543075941293</v>
      </c>
      <c r="E20" s="6"/>
    </row>
    <row r="21" spans="1:7" x14ac:dyDescent="0.35">
      <c r="A21" s="1" t="s">
        <v>5</v>
      </c>
      <c r="B21" s="2">
        <v>4000</v>
      </c>
      <c r="C21" s="2">
        <v>2030</v>
      </c>
      <c r="D21" s="3">
        <f t="shared" si="1"/>
        <v>0.50749999999999995</v>
      </c>
      <c r="E21" s="6"/>
    </row>
    <row r="22" spans="1:7" x14ac:dyDescent="0.35">
      <c r="A22" s="1" t="s">
        <v>6</v>
      </c>
      <c r="B22" s="2">
        <v>2000</v>
      </c>
      <c r="C22" s="2">
        <v>2133</v>
      </c>
      <c r="D22" s="3">
        <f t="shared" si="1"/>
        <v>1.0665</v>
      </c>
      <c r="E22" s="6"/>
    </row>
    <row r="23" spans="1:7" x14ac:dyDescent="0.35">
      <c r="A23" s="1" t="s">
        <v>11</v>
      </c>
      <c r="B23" s="2">
        <v>1500</v>
      </c>
      <c r="D23" s="3">
        <f t="shared" si="1"/>
        <v>0</v>
      </c>
      <c r="E23" s="6"/>
    </row>
    <row r="24" spans="1:7" x14ac:dyDescent="0.35">
      <c r="A24" s="1" t="s">
        <v>46</v>
      </c>
      <c r="B24" s="2">
        <v>9000</v>
      </c>
      <c r="C24" s="2">
        <v>5580</v>
      </c>
      <c r="D24" s="3">
        <f t="shared" si="1"/>
        <v>0.62</v>
      </c>
      <c r="E24" s="6"/>
    </row>
    <row r="25" spans="1:7" x14ac:dyDescent="0.35">
      <c r="A25" s="1" t="s">
        <v>9</v>
      </c>
      <c r="B25" s="2">
        <v>870</v>
      </c>
      <c r="D25" s="3">
        <f t="shared" si="1"/>
        <v>0</v>
      </c>
      <c r="E25" s="6"/>
    </row>
    <row r="26" spans="1:7" x14ac:dyDescent="0.35">
      <c r="A26" s="1" t="s">
        <v>31</v>
      </c>
      <c r="B26" s="2">
        <v>18094</v>
      </c>
      <c r="C26" s="2">
        <v>11043</v>
      </c>
      <c r="D26" s="3">
        <f t="shared" si="1"/>
        <v>0.61031281087653366</v>
      </c>
      <c r="E26" s="6"/>
    </row>
    <row r="27" spans="1:7" x14ac:dyDescent="0.35">
      <c r="A27" s="1" t="s">
        <v>32</v>
      </c>
      <c r="B27" s="2">
        <v>1700</v>
      </c>
      <c r="C27" s="2">
        <v>1777.26</v>
      </c>
      <c r="D27" s="3">
        <f t="shared" si="1"/>
        <v>1.0454470588235294</v>
      </c>
      <c r="E27" s="6"/>
    </row>
    <row r="28" spans="1:7" x14ac:dyDescent="0.35">
      <c r="A28" s="1" t="s">
        <v>39</v>
      </c>
      <c r="B28" s="2">
        <v>200</v>
      </c>
      <c r="E28" s="6"/>
    </row>
    <row r="29" spans="1:7" x14ac:dyDescent="0.35">
      <c r="A29" s="1" t="s">
        <v>35</v>
      </c>
      <c r="B29" s="2">
        <v>-300</v>
      </c>
      <c r="C29" s="2">
        <v>-222.74</v>
      </c>
      <c r="D29" s="3">
        <f t="shared" si="1"/>
        <v>0.74246666666666672</v>
      </c>
      <c r="E29" s="6"/>
    </row>
    <row r="31" spans="1:7" x14ac:dyDescent="0.35">
      <c r="A31" s="1" t="s">
        <v>7</v>
      </c>
      <c r="B31" s="2">
        <f>SUM(B16:B30)</f>
        <v>60373.61</v>
      </c>
      <c r="C31" s="2">
        <f>SUM(C16:C29)</f>
        <v>35635.520000000004</v>
      </c>
      <c r="D31" s="3">
        <f t="shared" si="1"/>
        <v>0.5902499452989477</v>
      </c>
      <c r="E31" s="7"/>
      <c r="F31" s="11" t="s">
        <v>55</v>
      </c>
      <c r="G31" s="12">
        <f>C31</f>
        <v>35635.520000000004</v>
      </c>
    </row>
    <row r="33" spans="1:5" x14ac:dyDescent="0.35">
      <c r="A33" s="1" t="s">
        <v>8</v>
      </c>
    </row>
    <row r="34" spans="1:5" x14ac:dyDescent="0.35">
      <c r="A34" s="4" t="s">
        <v>44</v>
      </c>
      <c r="B34" s="2">
        <v>5600</v>
      </c>
      <c r="D34" s="3">
        <f>C34/B34</f>
        <v>0</v>
      </c>
      <c r="E34" s="6"/>
    </row>
    <row r="35" spans="1:5" x14ac:dyDescent="0.35">
      <c r="A35" s="1" t="s">
        <v>9</v>
      </c>
      <c r="B35" s="7">
        <v>3450</v>
      </c>
      <c r="D35" s="3">
        <f t="shared" ref="D35:D64" si="2">C35/B35</f>
        <v>0</v>
      </c>
      <c r="E35" s="6"/>
    </row>
    <row r="36" spans="1:5" x14ac:dyDescent="0.35">
      <c r="A36" s="1" t="s">
        <v>13</v>
      </c>
      <c r="B36" s="2">
        <v>3663</v>
      </c>
      <c r="C36" s="2">
        <v>3420.92</v>
      </c>
      <c r="D36" s="3">
        <f t="shared" si="2"/>
        <v>0.93391209391209395</v>
      </c>
      <c r="E36" s="6"/>
    </row>
    <row r="37" spans="1:5" x14ac:dyDescent="0.35">
      <c r="A37" s="1" t="s">
        <v>14</v>
      </c>
      <c r="B37" s="2">
        <v>1200</v>
      </c>
      <c r="C37" s="2">
        <v>385</v>
      </c>
      <c r="D37" s="3">
        <f t="shared" si="2"/>
        <v>0.32083333333333336</v>
      </c>
      <c r="E37" s="6"/>
    </row>
    <row r="38" spans="1:5" x14ac:dyDescent="0.35">
      <c r="A38" s="1" t="s">
        <v>15</v>
      </c>
      <c r="B38" s="2">
        <v>2800</v>
      </c>
      <c r="C38" s="2">
        <v>2918.43</v>
      </c>
      <c r="D38" s="3">
        <f t="shared" si="2"/>
        <v>1.0422964285714285</v>
      </c>
      <c r="E38" s="6"/>
    </row>
    <row r="39" spans="1:5" x14ac:dyDescent="0.35">
      <c r="A39" s="1" t="s">
        <v>16</v>
      </c>
      <c r="B39" s="2">
        <v>3300</v>
      </c>
      <c r="C39" s="2">
        <v>2873.74</v>
      </c>
      <c r="D39" s="3">
        <f t="shared" si="2"/>
        <v>0.87083030303030295</v>
      </c>
      <c r="E39" s="6"/>
    </row>
    <row r="40" spans="1:5" x14ac:dyDescent="0.35">
      <c r="A40" s="1" t="s">
        <v>17</v>
      </c>
      <c r="B40" s="2">
        <v>2000</v>
      </c>
      <c r="C40" s="2">
        <v>303.86</v>
      </c>
      <c r="D40" s="3">
        <f t="shared" si="2"/>
        <v>0.15193000000000001</v>
      </c>
      <c r="E40" s="6"/>
    </row>
    <row r="41" spans="1:5" x14ac:dyDescent="0.35">
      <c r="A41" s="1" t="s">
        <v>18</v>
      </c>
      <c r="B41" s="2">
        <v>2440</v>
      </c>
      <c r="C41" s="2">
        <v>740</v>
      </c>
      <c r="D41" s="3">
        <f t="shared" si="2"/>
        <v>0.30327868852459017</v>
      </c>
      <c r="E41" s="6"/>
    </row>
    <row r="42" spans="1:5" x14ac:dyDescent="0.35">
      <c r="A42" s="1" t="s">
        <v>19</v>
      </c>
      <c r="B42" s="2">
        <v>1000</v>
      </c>
      <c r="C42" s="2">
        <v>993.19</v>
      </c>
      <c r="D42" s="3">
        <f t="shared" si="2"/>
        <v>0.99319000000000002</v>
      </c>
      <c r="E42" s="6"/>
    </row>
    <row r="43" spans="1:5" x14ac:dyDescent="0.35">
      <c r="A43" s="1" t="s">
        <v>12</v>
      </c>
      <c r="B43" s="2">
        <v>1500</v>
      </c>
      <c r="D43" s="3">
        <f t="shared" si="2"/>
        <v>0</v>
      </c>
      <c r="E43" s="6"/>
    </row>
    <row r="44" spans="1:5" x14ac:dyDescent="0.35">
      <c r="A44" s="1" t="s">
        <v>33</v>
      </c>
      <c r="B44" s="2">
        <v>375</v>
      </c>
      <c r="C44" s="10">
        <v>326.75</v>
      </c>
      <c r="D44" s="3">
        <f t="shared" si="2"/>
        <v>0.87133333333333329</v>
      </c>
      <c r="E44" s="6"/>
    </row>
    <row r="45" spans="1:5" x14ac:dyDescent="0.35">
      <c r="A45" s="1" t="s">
        <v>29</v>
      </c>
      <c r="B45" s="2">
        <v>200</v>
      </c>
      <c r="C45" s="10">
        <v>113.99</v>
      </c>
      <c r="D45" s="3">
        <f t="shared" si="2"/>
        <v>0.56994999999999996</v>
      </c>
      <c r="E45" s="6"/>
    </row>
    <row r="46" spans="1:5" x14ac:dyDescent="0.35">
      <c r="A46" s="1" t="s">
        <v>10</v>
      </c>
      <c r="B46" s="2">
        <v>600</v>
      </c>
      <c r="C46" s="2">
        <v>589</v>
      </c>
      <c r="D46" s="3">
        <f t="shared" si="2"/>
        <v>0.98166666666666669</v>
      </c>
      <c r="E46" s="6"/>
    </row>
    <row r="47" spans="1:5" x14ac:dyDescent="0.35">
      <c r="A47" s="1" t="s">
        <v>20</v>
      </c>
      <c r="B47" s="2">
        <v>750</v>
      </c>
      <c r="C47" s="10">
        <v>210.74</v>
      </c>
      <c r="D47" s="3">
        <f t="shared" si="2"/>
        <v>0.28098666666666666</v>
      </c>
      <c r="E47" s="6"/>
    </row>
    <row r="48" spans="1:5" x14ac:dyDescent="0.35">
      <c r="A48" s="1" t="s">
        <v>21</v>
      </c>
      <c r="B48" s="2">
        <v>153.36000000000001</v>
      </c>
      <c r="C48" s="2">
        <v>153.36000000000001</v>
      </c>
      <c r="D48" s="3">
        <f t="shared" si="2"/>
        <v>1</v>
      </c>
      <c r="E48" s="6"/>
    </row>
    <row r="49" spans="1:7" x14ac:dyDescent="0.35">
      <c r="A49" s="1" t="s">
        <v>28</v>
      </c>
      <c r="B49" s="2">
        <v>675</v>
      </c>
      <c r="D49" s="3">
        <f t="shared" si="2"/>
        <v>0</v>
      </c>
      <c r="E49" s="6"/>
    </row>
    <row r="50" spans="1:7" x14ac:dyDescent="0.35">
      <c r="A50" s="1" t="s">
        <v>22</v>
      </c>
      <c r="B50" s="2">
        <v>800</v>
      </c>
      <c r="C50" s="10"/>
      <c r="D50" s="3">
        <f t="shared" si="2"/>
        <v>0</v>
      </c>
      <c r="E50" s="6"/>
    </row>
    <row r="51" spans="1:7" x14ac:dyDescent="0.35">
      <c r="A51" s="1" t="s">
        <v>23</v>
      </c>
      <c r="B51" s="2">
        <v>448</v>
      </c>
      <c r="C51" s="2">
        <v>238.78</v>
      </c>
      <c r="D51" s="3">
        <f t="shared" si="2"/>
        <v>0.53299107142857138</v>
      </c>
      <c r="E51" s="6"/>
    </row>
    <row r="52" spans="1:7" x14ac:dyDescent="0.35">
      <c r="A52" s="1" t="s">
        <v>24</v>
      </c>
      <c r="B52" s="2">
        <v>82</v>
      </c>
      <c r="D52" s="3">
        <f t="shared" si="2"/>
        <v>0</v>
      </c>
      <c r="E52" s="6"/>
    </row>
    <row r="53" spans="1:7" x14ac:dyDescent="0.35">
      <c r="A53" s="1" t="s">
        <v>30</v>
      </c>
      <c r="B53" s="7">
        <v>2727</v>
      </c>
      <c r="C53" s="2">
        <v>280</v>
      </c>
      <c r="D53" s="3">
        <f t="shared" si="2"/>
        <v>0.10267693436010268</v>
      </c>
      <c r="E53" s="6"/>
    </row>
    <row r="54" spans="1:7" x14ac:dyDescent="0.35">
      <c r="A54" s="1" t="s">
        <v>25</v>
      </c>
      <c r="B54" s="2">
        <v>696.64</v>
      </c>
      <c r="D54" s="3">
        <f t="shared" si="2"/>
        <v>0</v>
      </c>
      <c r="E54" s="6"/>
    </row>
    <row r="55" spans="1:7" x14ac:dyDescent="0.35">
      <c r="A55" s="1" t="s">
        <v>26</v>
      </c>
      <c r="B55" s="2">
        <v>300</v>
      </c>
      <c r="C55" s="10">
        <v>210.4</v>
      </c>
      <c r="D55" s="3">
        <f t="shared" si="2"/>
        <v>0.70133333333333336</v>
      </c>
      <c r="E55" s="6"/>
    </row>
    <row r="56" spans="1:7" x14ac:dyDescent="0.35">
      <c r="A56" s="1" t="s">
        <v>38</v>
      </c>
      <c r="B56" s="2">
        <v>400</v>
      </c>
      <c r="C56" s="2">
        <v>240</v>
      </c>
      <c r="D56" s="3">
        <f t="shared" si="2"/>
        <v>0.6</v>
      </c>
      <c r="E56" s="6"/>
    </row>
    <row r="57" spans="1:7" x14ac:dyDescent="0.35">
      <c r="A57" s="1" t="s">
        <v>37</v>
      </c>
      <c r="B57" s="2">
        <v>2447</v>
      </c>
      <c r="C57" s="10">
        <v>1275</v>
      </c>
      <c r="D57" s="3">
        <f t="shared" si="2"/>
        <v>0.52104617899468741</v>
      </c>
      <c r="E57" s="6"/>
    </row>
    <row r="58" spans="1:7" x14ac:dyDescent="0.35">
      <c r="A58" s="1" t="s">
        <v>39</v>
      </c>
      <c r="B58" s="2">
        <v>200</v>
      </c>
      <c r="C58" s="2">
        <v>170</v>
      </c>
      <c r="D58" s="3">
        <f t="shared" si="2"/>
        <v>0.85</v>
      </c>
      <c r="E58" s="6"/>
    </row>
    <row r="59" spans="1:7" x14ac:dyDescent="0.35">
      <c r="A59" s="1" t="s">
        <v>31</v>
      </c>
      <c r="B59" s="2">
        <v>18094</v>
      </c>
      <c r="C59" s="2">
        <v>13108</v>
      </c>
      <c r="D59" s="3">
        <f t="shared" si="2"/>
        <v>0.72443904056593345</v>
      </c>
      <c r="E59" s="6"/>
    </row>
    <row r="60" spans="1:7" x14ac:dyDescent="0.35">
      <c r="A60" s="1" t="s">
        <v>34</v>
      </c>
      <c r="B60" s="2">
        <v>1097.6099999999999</v>
      </c>
      <c r="C60" s="2">
        <v>898.69</v>
      </c>
      <c r="D60" s="3">
        <f t="shared" si="2"/>
        <v>0.81876987272346291</v>
      </c>
      <c r="E60" s="6"/>
    </row>
    <row r="61" spans="1:7" x14ac:dyDescent="0.35">
      <c r="A61" s="1" t="s">
        <v>35</v>
      </c>
      <c r="B61" s="2">
        <v>75</v>
      </c>
      <c r="D61" s="3">
        <f t="shared" si="2"/>
        <v>0</v>
      </c>
      <c r="E61" s="6"/>
    </row>
    <row r="62" spans="1:7" x14ac:dyDescent="0.35">
      <c r="A62" s="1" t="s">
        <v>36</v>
      </c>
      <c r="B62" s="2">
        <v>1300</v>
      </c>
      <c r="C62" s="2">
        <v>25.74</v>
      </c>
      <c r="D62" s="3">
        <f t="shared" si="2"/>
        <v>1.9799999999999998E-2</v>
      </c>
      <c r="E62" s="6"/>
    </row>
    <row r="63" spans="1:7" x14ac:dyDescent="0.35">
      <c r="A63" s="1" t="s">
        <v>47</v>
      </c>
      <c r="B63" s="2">
        <v>2000</v>
      </c>
      <c r="D63" s="3">
        <f t="shared" si="2"/>
        <v>0</v>
      </c>
      <c r="E63" s="6"/>
    </row>
    <row r="64" spans="1:7" x14ac:dyDescent="0.35">
      <c r="A64" s="1" t="s">
        <v>27</v>
      </c>
      <c r="B64" s="2">
        <f>SUM(B34:B63)</f>
        <v>60373.61</v>
      </c>
      <c r="C64" s="2">
        <f>SUM(C34:C63)</f>
        <v>29475.590000000004</v>
      </c>
      <c r="D64" s="3">
        <f t="shared" si="2"/>
        <v>0.48821977019429519</v>
      </c>
      <c r="E64" s="7"/>
      <c r="F64" s="11" t="s">
        <v>56</v>
      </c>
      <c r="G64" s="12">
        <f>C64+C7</f>
        <v>31675.590000000004</v>
      </c>
    </row>
    <row r="66" spans="2:5" x14ac:dyDescent="0.35">
      <c r="B66" s="2">
        <f>B64-B31</f>
        <v>0</v>
      </c>
      <c r="E66" s="8"/>
    </row>
  </sheetData>
  <mergeCells count="2">
    <mergeCell ref="A1:E1"/>
    <mergeCell ref="A2:E2"/>
  </mergeCells>
  <pageMargins left="0.7" right="0.7" top="0.75" bottom="0.75" header="0.3" footer="0.3"/>
  <pageSetup scale="66" orientation="landscape" r:id="rId1"/>
  <headerFooter>
    <oddHeader>&amp;CLISD Parents and Friends 2017- 2018 Budget vs. Actual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scottr</dc:creator>
  <cp:lastModifiedBy>Grant Carver</cp:lastModifiedBy>
  <cp:lastPrinted>2017-10-27T21:48:55Z</cp:lastPrinted>
  <dcterms:created xsi:type="dcterms:W3CDTF">2017-05-28T18:56:58Z</dcterms:created>
  <dcterms:modified xsi:type="dcterms:W3CDTF">2019-01-10T03:29:39Z</dcterms:modified>
</cp:coreProperties>
</file>