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r\Documents\FFA\General Meeting\1-8-18\"/>
    </mc:Choice>
  </mc:AlternateContent>
  <bookViews>
    <workbookView xWindow="0" yWindow="0" windowWidth="20490" windowHeight="753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16" i="1"/>
  <c r="C20" i="1" l="1"/>
  <c r="F20" i="1" s="1"/>
  <c r="C53" i="1"/>
  <c r="F53" i="1" s="1"/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23" i="1"/>
  <c r="D9" i="1"/>
  <c r="D10" i="1"/>
  <c r="D11" i="1"/>
  <c r="D12" i="1"/>
  <c r="D13" i="1"/>
  <c r="D14" i="1"/>
  <c r="D15" i="1"/>
  <c r="D16" i="1"/>
  <c r="D17" i="1"/>
  <c r="D18" i="1"/>
  <c r="D19" i="1"/>
  <c r="D8" i="1"/>
  <c r="D5" i="1"/>
  <c r="B20" i="1" l="1"/>
  <c r="B53" i="1" l="1"/>
  <c r="D53" i="1" s="1"/>
  <c r="D20" i="1"/>
</calcChain>
</file>

<file path=xl/sharedStrings.xml><?xml version="1.0" encoding="utf-8"?>
<sst xmlns="http://schemas.openxmlformats.org/spreadsheetml/2006/main" count="57" uniqueCount="55">
  <si>
    <t>Account Name</t>
  </si>
  <si>
    <t>Budget</t>
  </si>
  <si>
    <t>Comments</t>
  </si>
  <si>
    <t>This amount will vary depending on what is paid out in '16-'17 budget</t>
  </si>
  <si>
    <t>Income</t>
  </si>
  <si>
    <t>Membership Dues</t>
  </si>
  <si>
    <t>Winter Buckle Entries</t>
  </si>
  <si>
    <t>Winder Buckle Concessions/Tips/Booth Rental</t>
  </si>
  <si>
    <t>Winder Buckle Spirit Shop Sales</t>
  </si>
  <si>
    <t>LISD Show Entries</t>
  </si>
  <si>
    <t>LISD Show Silent Auction</t>
  </si>
  <si>
    <t>TOTAL BUDGET INCOME</t>
  </si>
  <si>
    <t>Expenses</t>
  </si>
  <si>
    <t>2017 -2018 Scholarships</t>
  </si>
  <si>
    <t>2016 - 2017 Scholarships Escrow</t>
  </si>
  <si>
    <t>Banquet</t>
  </si>
  <si>
    <t>Insurance</t>
  </si>
  <si>
    <t>Fairground Deposit -Refundable</t>
  </si>
  <si>
    <t>Fairground Deposit - Refundable</t>
  </si>
  <si>
    <t>Winter Buckle -Awards</t>
  </si>
  <si>
    <t>Winter Buckle -Advertising</t>
  </si>
  <si>
    <t>Winter Buckle - Concession/Spirit</t>
  </si>
  <si>
    <t>Winter Buckle - Staff</t>
  </si>
  <si>
    <t>Winter Buckle - Trash</t>
  </si>
  <si>
    <t xml:space="preserve">Winter Buckle - Sanction Papers </t>
  </si>
  <si>
    <t>Winter Buckle - Supplies &amp; Judge Lunch</t>
  </si>
  <si>
    <t>Trailer and Barn Expenses</t>
  </si>
  <si>
    <t>Events (Welcome Dinner/Community Night)</t>
  </si>
  <si>
    <t>Animal Add-ons</t>
  </si>
  <si>
    <t>Quickbooks</t>
  </si>
  <si>
    <t>Post Office Box</t>
  </si>
  <si>
    <t>LISD Show</t>
  </si>
  <si>
    <t>State Comptroller (taxes/fees)</t>
  </si>
  <si>
    <t>TOTAL BUDGET EXPENSES</t>
  </si>
  <si>
    <t>Donations</t>
  </si>
  <si>
    <t>2016 - 2017 Carry-Over</t>
  </si>
  <si>
    <t>2017 - 2018 Carry-over</t>
  </si>
  <si>
    <t>Office Supplies/Postage</t>
  </si>
  <si>
    <t>Student Programs</t>
  </si>
  <si>
    <t>Student Accounts</t>
  </si>
  <si>
    <t>Fundraising</t>
  </si>
  <si>
    <t>Sponsorships</t>
  </si>
  <si>
    <t>Dues/Memberships</t>
  </si>
  <si>
    <t>Fundraising Expenses</t>
  </si>
  <si>
    <t>Bank Fees</t>
  </si>
  <si>
    <t>Sponsorship</t>
  </si>
  <si>
    <t>Conventions/Camps</t>
  </si>
  <si>
    <t>Actual</t>
  </si>
  <si>
    <t>% of Budget</t>
  </si>
  <si>
    <t>Statement Expenitures</t>
  </si>
  <si>
    <t>(Total Income - Carryover)</t>
  </si>
  <si>
    <t>(Total Expenses + Escrow)</t>
  </si>
  <si>
    <t>Statement Revenue</t>
  </si>
  <si>
    <t>Teacher Admissions</t>
  </si>
  <si>
    <t>LISD FFA Parents and Friends 2017 - 2018 Budget - Approved 12/4/17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</si>
</sst>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9" fontId="0" fillId="0" borderId="0" xfId="2" applyFont="1"/>
    <xf numFmtId="0" fontId="0" fillId="0" borderId="0" xfId="0" quotePrefix="1"/>
    <xf numFmtId="0" fontId="2" fillId="0" borderId="0" xfId="0" applyFont="1"/>
    <xf numFmtId="44" fontId="2" fillId="0" borderId="0" xfId="0" applyNumberFormat="1" applyFo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workbookViewId="0">
      <selection activeCell="A3" sqref="A3"/>
    </sheetView>
  </sheetViews>
  <sheetFormatPr defaultRowHeight="15" x14ac:dyDescent="0.25"/>
  <cols>
    <col min="1" max="1" width="43" bestFit="1" customWidth="1"/>
    <col min="2" max="2" width="11.5703125" style="1" bestFit="1" customWidth="1"/>
    <col min="3" max="3" width="20.5703125" style="1" bestFit="1" customWidth="1"/>
    <col min="4" max="4" width="11.85546875" style="2" bestFit="1" customWidth="1"/>
    <col min="5" max="5" width="10.5703125" bestFit="1" customWidth="1"/>
    <col min="6" max="6" width="24.42578125" bestFit="1" customWidth="1"/>
  </cols>
  <sheetData>
    <row r="1" spans="1:5" x14ac:dyDescent="0.25">
      <c r="A1" s="6" t="s">
        <v>54</v>
      </c>
      <c r="B1" s="7"/>
      <c r="C1" s="7"/>
      <c r="D1" s="7"/>
      <c r="E1" s="7"/>
    </row>
    <row r="2" spans="1:5" x14ac:dyDescent="0.25">
      <c r="A2" s="8">
        <v>43108</v>
      </c>
      <c r="B2" s="7"/>
      <c r="C2" s="7"/>
      <c r="D2" s="7"/>
      <c r="E2" s="7"/>
    </row>
    <row r="4" spans="1:5" x14ac:dyDescent="0.25">
      <c r="A4" t="s">
        <v>0</v>
      </c>
      <c r="B4" s="1" t="s">
        <v>1</v>
      </c>
      <c r="C4" s="1" t="s">
        <v>47</v>
      </c>
      <c r="D4" s="2" t="s">
        <v>48</v>
      </c>
      <c r="E4" t="s">
        <v>2</v>
      </c>
    </row>
    <row r="5" spans="1:5" x14ac:dyDescent="0.25">
      <c r="A5" t="s">
        <v>14</v>
      </c>
      <c r="B5" s="1">
        <v>5000</v>
      </c>
      <c r="C5" s="1">
        <v>4400</v>
      </c>
      <c r="D5" s="2">
        <f>C5/B5</f>
        <v>0.88</v>
      </c>
      <c r="E5" t="s">
        <v>3</v>
      </c>
    </row>
    <row r="7" spans="1:5" x14ac:dyDescent="0.25">
      <c r="A7" t="s">
        <v>4</v>
      </c>
    </row>
    <row r="8" spans="1:5" x14ac:dyDescent="0.25">
      <c r="A8" t="s">
        <v>35</v>
      </c>
      <c r="B8" s="1">
        <v>2756.58</v>
      </c>
      <c r="C8" s="1">
        <v>2756.58</v>
      </c>
      <c r="D8" s="2">
        <f>C8/B8</f>
        <v>1</v>
      </c>
    </row>
    <row r="9" spans="1:5" x14ac:dyDescent="0.25">
      <c r="A9" t="s">
        <v>5</v>
      </c>
      <c r="B9" s="1">
        <v>1700</v>
      </c>
      <c r="C9" s="1">
        <v>1500</v>
      </c>
      <c r="D9" s="2">
        <f t="shared" ref="D9:D19" si="0">C9/B9</f>
        <v>0.88235294117647056</v>
      </c>
    </row>
    <row r="10" spans="1:5" x14ac:dyDescent="0.25">
      <c r="A10" t="s">
        <v>6</v>
      </c>
      <c r="B10" s="1">
        <v>16000</v>
      </c>
      <c r="C10" s="1">
        <v>15670</v>
      </c>
      <c r="D10" s="2">
        <f t="shared" si="0"/>
        <v>0.979375</v>
      </c>
    </row>
    <row r="11" spans="1:5" x14ac:dyDescent="0.25">
      <c r="A11" t="s">
        <v>7</v>
      </c>
      <c r="B11" s="1">
        <v>3800</v>
      </c>
      <c r="C11" s="1">
        <v>4003.63</v>
      </c>
      <c r="D11" s="2">
        <f t="shared" si="0"/>
        <v>1.0535868421052632</v>
      </c>
    </row>
    <row r="12" spans="1:5" x14ac:dyDescent="0.25">
      <c r="A12" t="s">
        <v>8</v>
      </c>
      <c r="B12" s="1">
        <v>3000</v>
      </c>
      <c r="C12" s="1">
        <v>1922</v>
      </c>
      <c r="D12" s="2">
        <f t="shared" si="0"/>
        <v>0.64066666666666672</v>
      </c>
    </row>
    <row r="13" spans="1:5" x14ac:dyDescent="0.25">
      <c r="A13" t="s">
        <v>17</v>
      </c>
      <c r="B13" s="1">
        <v>1500</v>
      </c>
      <c r="D13" s="2">
        <f t="shared" si="0"/>
        <v>0</v>
      </c>
    </row>
    <row r="14" spans="1:5" x14ac:dyDescent="0.25">
      <c r="A14" t="s">
        <v>9</v>
      </c>
      <c r="B14" s="1">
        <v>900</v>
      </c>
      <c r="D14" s="2">
        <f t="shared" si="0"/>
        <v>0</v>
      </c>
    </row>
    <row r="15" spans="1:5" x14ac:dyDescent="0.25">
      <c r="A15" t="s">
        <v>10</v>
      </c>
      <c r="B15" s="1">
        <v>1500</v>
      </c>
      <c r="D15" s="2">
        <f t="shared" si="0"/>
        <v>0</v>
      </c>
    </row>
    <row r="16" spans="1:5" x14ac:dyDescent="0.25">
      <c r="A16" t="s">
        <v>41</v>
      </c>
      <c r="B16" s="1">
        <v>9000</v>
      </c>
      <c r="C16" s="1">
        <f>7586.67+200</f>
        <v>7786.67</v>
      </c>
      <c r="D16" s="2">
        <f t="shared" si="0"/>
        <v>0.86518555555555554</v>
      </c>
    </row>
    <row r="17" spans="1:6" x14ac:dyDescent="0.25">
      <c r="A17" t="s">
        <v>39</v>
      </c>
      <c r="B17" s="1">
        <v>8000</v>
      </c>
      <c r="C17" s="1">
        <v>6178.24</v>
      </c>
      <c r="D17" s="2">
        <f t="shared" si="0"/>
        <v>0.77227999999999997</v>
      </c>
    </row>
    <row r="18" spans="1:6" x14ac:dyDescent="0.25">
      <c r="A18" t="s">
        <v>40</v>
      </c>
      <c r="B18" s="1">
        <v>2500</v>
      </c>
      <c r="C18" s="1">
        <v>1734.78</v>
      </c>
      <c r="D18" s="2">
        <f t="shared" si="0"/>
        <v>0.69391199999999997</v>
      </c>
    </row>
    <row r="19" spans="1:6" x14ac:dyDescent="0.25">
      <c r="A19" t="s">
        <v>44</v>
      </c>
      <c r="B19" s="1">
        <v>-150</v>
      </c>
      <c r="C19" s="1">
        <v>-151.72999999999999</v>
      </c>
      <c r="D19" s="2">
        <f t="shared" si="0"/>
        <v>1.0115333333333332</v>
      </c>
      <c r="F19" s="4" t="s">
        <v>52</v>
      </c>
    </row>
    <row r="20" spans="1:6" x14ac:dyDescent="0.25">
      <c r="A20" t="s">
        <v>11</v>
      </c>
      <c r="B20" s="1">
        <f>SUM(B8:B19)</f>
        <v>50506.58</v>
      </c>
      <c r="C20" s="1">
        <f>SUM(C8:C19)</f>
        <v>41400.17</v>
      </c>
      <c r="D20" s="2">
        <f>C20/B20</f>
        <v>0.81969854224934646</v>
      </c>
      <c r="F20" s="5">
        <f>C20-C8</f>
        <v>38643.589999999997</v>
      </c>
    </row>
    <row r="21" spans="1:6" x14ac:dyDescent="0.25">
      <c r="F21" t="s">
        <v>50</v>
      </c>
    </row>
    <row r="22" spans="1:6" x14ac:dyDescent="0.25">
      <c r="A22" t="s">
        <v>12</v>
      </c>
    </row>
    <row r="23" spans="1:6" x14ac:dyDescent="0.25">
      <c r="A23" s="3" t="s">
        <v>13</v>
      </c>
      <c r="B23" s="1">
        <v>5000</v>
      </c>
      <c r="D23" s="2">
        <f>C23/B23</f>
        <v>0</v>
      </c>
    </row>
    <row r="24" spans="1:6" x14ac:dyDescent="0.25">
      <c r="A24" t="s">
        <v>15</v>
      </c>
      <c r="B24" s="1">
        <v>5000</v>
      </c>
      <c r="D24" s="2">
        <f t="shared" ref="D24:D53" si="1">C24/B24</f>
        <v>0</v>
      </c>
    </row>
    <row r="25" spans="1:6" x14ac:dyDescent="0.25">
      <c r="A25" t="s">
        <v>19</v>
      </c>
      <c r="B25" s="1">
        <v>5000</v>
      </c>
      <c r="C25" s="1">
        <v>3663</v>
      </c>
      <c r="D25" s="2">
        <f t="shared" si="1"/>
        <v>0.73260000000000003</v>
      </c>
    </row>
    <row r="26" spans="1:6" x14ac:dyDescent="0.25">
      <c r="A26" t="s">
        <v>20</v>
      </c>
      <c r="B26" s="1">
        <v>1000</v>
      </c>
      <c r="C26" s="1">
        <v>947.18</v>
      </c>
      <c r="D26" s="2">
        <f t="shared" si="1"/>
        <v>0.94717999999999991</v>
      </c>
    </row>
    <row r="27" spans="1:6" x14ac:dyDescent="0.25">
      <c r="A27" t="s">
        <v>21</v>
      </c>
      <c r="B27" s="1">
        <v>3000</v>
      </c>
      <c r="C27" s="1">
        <v>2852.6</v>
      </c>
      <c r="D27" s="2">
        <f t="shared" si="1"/>
        <v>0.95086666666666664</v>
      </c>
    </row>
    <row r="28" spans="1:6" x14ac:dyDescent="0.25">
      <c r="A28" t="s">
        <v>22</v>
      </c>
      <c r="B28" s="1">
        <v>4200</v>
      </c>
      <c r="C28" s="1">
        <v>3297.48</v>
      </c>
      <c r="D28" s="2">
        <f t="shared" si="1"/>
        <v>0.78511428571428576</v>
      </c>
    </row>
    <row r="29" spans="1:6" x14ac:dyDescent="0.25">
      <c r="A29" t="s">
        <v>23</v>
      </c>
      <c r="B29" s="1">
        <v>1800</v>
      </c>
      <c r="D29" s="2">
        <f t="shared" si="1"/>
        <v>0</v>
      </c>
    </row>
    <row r="30" spans="1:6" x14ac:dyDescent="0.25">
      <c r="A30" t="s">
        <v>24</v>
      </c>
      <c r="B30" s="1">
        <v>1700</v>
      </c>
      <c r="C30" s="1">
        <v>1240</v>
      </c>
      <c r="D30" s="2">
        <f t="shared" si="1"/>
        <v>0.72941176470588232</v>
      </c>
    </row>
    <row r="31" spans="1:6" x14ac:dyDescent="0.25">
      <c r="A31" t="s">
        <v>25</v>
      </c>
      <c r="B31" s="1">
        <v>1000</v>
      </c>
      <c r="C31" s="1">
        <v>789.07</v>
      </c>
      <c r="D31" s="2">
        <f t="shared" si="1"/>
        <v>0.78907000000000005</v>
      </c>
    </row>
    <row r="32" spans="1:6" x14ac:dyDescent="0.25">
      <c r="A32" t="s">
        <v>18</v>
      </c>
      <c r="B32" s="1">
        <v>1500</v>
      </c>
      <c r="D32" s="2">
        <f t="shared" si="1"/>
        <v>0</v>
      </c>
    </row>
    <row r="33" spans="1:4" x14ac:dyDescent="0.25">
      <c r="A33" t="s">
        <v>42</v>
      </c>
      <c r="B33" s="1">
        <v>437.53</v>
      </c>
      <c r="C33" s="1">
        <v>332.95</v>
      </c>
      <c r="D33" s="2">
        <f t="shared" si="1"/>
        <v>0.76097639019038699</v>
      </c>
    </row>
    <row r="34" spans="1:4" x14ac:dyDescent="0.25">
      <c r="A34" t="s">
        <v>37</v>
      </c>
      <c r="B34" s="1">
        <v>210</v>
      </c>
      <c r="C34" s="1">
        <v>112.87</v>
      </c>
      <c r="D34" s="2">
        <f t="shared" si="1"/>
        <v>0.53747619047619055</v>
      </c>
    </row>
    <row r="35" spans="1:4" x14ac:dyDescent="0.25">
      <c r="A35" t="s">
        <v>16</v>
      </c>
      <c r="B35" s="1">
        <v>598</v>
      </c>
      <c r="C35" s="1">
        <v>598</v>
      </c>
      <c r="D35" s="2">
        <f t="shared" si="1"/>
        <v>1</v>
      </c>
    </row>
    <row r="36" spans="1:4" x14ac:dyDescent="0.25">
      <c r="A36" t="s">
        <v>26</v>
      </c>
      <c r="B36" s="1">
        <v>750</v>
      </c>
      <c r="C36" s="1">
        <v>9.75</v>
      </c>
      <c r="D36" s="2">
        <f t="shared" si="1"/>
        <v>1.2999999999999999E-2</v>
      </c>
    </row>
    <row r="37" spans="1:4" x14ac:dyDescent="0.25">
      <c r="A37" t="s">
        <v>27</v>
      </c>
      <c r="B37" s="1">
        <v>612.47</v>
      </c>
      <c r="C37" s="1">
        <v>612.47</v>
      </c>
      <c r="D37" s="2">
        <f t="shared" si="1"/>
        <v>1</v>
      </c>
    </row>
    <row r="38" spans="1:4" x14ac:dyDescent="0.25">
      <c r="A38" t="s">
        <v>34</v>
      </c>
      <c r="B38" s="1">
        <v>1075</v>
      </c>
      <c r="D38" s="2">
        <f t="shared" si="1"/>
        <v>0</v>
      </c>
    </row>
    <row r="39" spans="1:4" x14ac:dyDescent="0.25">
      <c r="A39" t="s">
        <v>28</v>
      </c>
      <c r="B39" s="1">
        <v>1100</v>
      </c>
      <c r="D39" s="2">
        <f t="shared" si="1"/>
        <v>0</v>
      </c>
    </row>
    <row r="40" spans="1:4" x14ac:dyDescent="0.25">
      <c r="A40" t="s">
        <v>29</v>
      </c>
      <c r="B40" s="1">
        <v>360</v>
      </c>
      <c r="C40" s="1">
        <v>201.48</v>
      </c>
      <c r="D40" s="2">
        <f t="shared" si="1"/>
        <v>0.55966666666666665</v>
      </c>
    </row>
    <row r="41" spans="1:4" x14ac:dyDescent="0.25">
      <c r="A41" t="s">
        <v>30</v>
      </c>
      <c r="B41" s="1">
        <v>80</v>
      </c>
      <c r="D41" s="2">
        <f t="shared" si="1"/>
        <v>0</v>
      </c>
    </row>
    <row r="42" spans="1:4" x14ac:dyDescent="0.25">
      <c r="A42" t="s">
        <v>38</v>
      </c>
      <c r="B42" s="1">
        <v>1400</v>
      </c>
      <c r="C42" s="1">
        <v>881.64</v>
      </c>
      <c r="D42" s="2">
        <f t="shared" si="1"/>
        <v>0.62974285714285716</v>
      </c>
    </row>
    <row r="43" spans="1:4" x14ac:dyDescent="0.25">
      <c r="A43" t="s">
        <v>31</v>
      </c>
      <c r="B43" s="1">
        <v>1000</v>
      </c>
      <c r="D43" s="2">
        <f t="shared" si="1"/>
        <v>0</v>
      </c>
    </row>
    <row r="44" spans="1:4" x14ac:dyDescent="0.25">
      <c r="A44" t="s">
        <v>32</v>
      </c>
      <c r="B44" s="1">
        <v>500</v>
      </c>
      <c r="C44" s="1">
        <v>24.58</v>
      </c>
      <c r="D44" s="2">
        <f t="shared" si="1"/>
        <v>4.9159999999999995E-2</v>
      </c>
    </row>
    <row r="45" spans="1:4" x14ac:dyDescent="0.25">
      <c r="A45" t="s">
        <v>53</v>
      </c>
      <c r="B45" s="1">
        <v>500</v>
      </c>
      <c r="C45" s="1">
        <v>192</v>
      </c>
      <c r="D45" s="2">
        <f t="shared" si="1"/>
        <v>0.38400000000000001</v>
      </c>
    </row>
    <row r="46" spans="1:4" x14ac:dyDescent="0.25">
      <c r="A46" t="s">
        <v>46</v>
      </c>
      <c r="B46" s="1">
        <v>500</v>
      </c>
      <c r="D46" s="2">
        <f t="shared" si="1"/>
        <v>0</v>
      </c>
    </row>
    <row r="47" spans="1:4" x14ac:dyDescent="0.25">
      <c r="A47" t="s">
        <v>39</v>
      </c>
      <c r="B47" s="1">
        <v>8000</v>
      </c>
      <c r="C47" s="1">
        <v>6925</v>
      </c>
      <c r="D47" s="2">
        <f t="shared" si="1"/>
        <v>0.86562499999999998</v>
      </c>
    </row>
    <row r="48" spans="1:4" x14ac:dyDescent="0.25">
      <c r="A48" t="s">
        <v>43</v>
      </c>
      <c r="B48" s="1">
        <v>1000</v>
      </c>
      <c r="C48" s="1">
        <v>679.34</v>
      </c>
      <c r="D48" s="2">
        <f t="shared" si="1"/>
        <v>0.67934000000000005</v>
      </c>
    </row>
    <row r="49" spans="1:6" x14ac:dyDescent="0.25">
      <c r="A49" t="s">
        <v>44</v>
      </c>
      <c r="B49" s="1">
        <v>350.58</v>
      </c>
      <c r="C49" s="1">
        <v>4.2</v>
      </c>
      <c r="D49" s="2">
        <f t="shared" si="1"/>
        <v>1.1980147184665413E-2</v>
      </c>
    </row>
    <row r="50" spans="1:6" x14ac:dyDescent="0.25">
      <c r="A50" t="s">
        <v>45</v>
      </c>
      <c r="B50" s="1">
        <v>833</v>
      </c>
      <c r="C50" s="1">
        <v>593.73</v>
      </c>
      <c r="D50" s="2">
        <f t="shared" si="1"/>
        <v>0.71276110444177676</v>
      </c>
    </row>
    <row r="51" spans="1:6" x14ac:dyDescent="0.25">
      <c r="A51" t="s">
        <v>36</v>
      </c>
      <c r="B51" s="1">
        <v>2000</v>
      </c>
      <c r="D51" s="2">
        <f t="shared" si="1"/>
        <v>0</v>
      </c>
    </row>
    <row r="52" spans="1:6" x14ac:dyDescent="0.25">
      <c r="F52" s="4" t="s">
        <v>49</v>
      </c>
    </row>
    <row r="53" spans="1:6" x14ac:dyDescent="0.25">
      <c r="A53" t="s">
        <v>33</v>
      </c>
      <c r="B53" s="1">
        <f>SUM(B23:B51)</f>
        <v>50506.58</v>
      </c>
      <c r="C53" s="1">
        <f>SUM(C23:C51)</f>
        <v>23957.34</v>
      </c>
      <c r="D53" s="2">
        <f t="shared" si="1"/>
        <v>0.4743409670581536</v>
      </c>
      <c r="F53" s="5">
        <f>C53+C5</f>
        <v>28357.34</v>
      </c>
    </row>
    <row r="54" spans="1:6" x14ac:dyDescent="0.25">
      <c r="F54" t="s">
        <v>51</v>
      </c>
    </row>
  </sheetData>
  <mergeCells count="2">
    <mergeCell ref="A1:E1"/>
    <mergeCell ref="A2:E2"/>
  </mergeCells>
  <pageMargins left="0.7" right="0.7" top="0.75" bottom="0.75" header="0.3" footer="0.3"/>
  <pageSetup scale="66" orientation="landscape" r:id="rId1"/>
  <headerFooter>
    <oddHeader>&amp;CLISD Parents and Friends 2017- 2018 Budget vs. Actual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scottr</dc:creator>
  <cp:lastModifiedBy>scottr</cp:lastModifiedBy>
  <cp:lastPrinted>2017-10-27T22:33:13Z</cp:lastPrinted>
  <dcterms:created xsi:type="dcterms:W3CDTF">2017-05-28T18:56:58Z</dcterms:created>
  <dcterms:modified xsi:type="dcterms:W3CDTF">2018-01-09T01:38:50Z</dcterms:modified>
</cp:coreProperties>
</file>